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B3766C61-4970-497B-B346-09E9CBC544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F6" i="1"/>
  <c r="G19" i="1"/>
  <c r="I17" i="1"/>
  <c r="I18" i="1"/>
  <c r="B30" i="1"/>
  <c r="F5" i="1" l="1"/>
  <c r="F4" i="1"/>
  <c r="D19" i="1"/>
  <c r="I4" i="1"/>
  <c r="H19" i="1" l="1"/>
  <c r="I30" i="1" l="1"/>
  <c r="H30" i="1"/>
  <c r="G30" i="1"/>
  <c r="B24" i="1" s="1"/>
  <c r="I19" i="1"/>
  <c r="G33" i="1" l="1"/>
  <c r="G35" i="1" s="1"/>
  <c r="B32" i="1"/>
  <c r="D22" i="1"/>
  <c r="D23" i="1" l="1"/>
  <c r="C24" i="1"/>
</calcChain>
</file>

<file path=xl/sharedStrings.xml><?xml version="1.0" encoding="utf-8"?>
<sst xmlns="http://schemas.openxmlformats.org/spreadsheetml/2006/main" count="44" uniqueCount="38">
  <si>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</si>
  <si>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</si>
  <si>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</si>
  <si>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</si>
  <si>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</si>
  <si>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</si>
  <si>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</si>
  <si>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</si>
  <si>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</si>
  <si>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</si>
  <si>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</si>
  <si>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</si>
  <si>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</si>
  <si>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</si>
  <si>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</si>
  <si>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</si>
  <si>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</si>
  <si>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</si>
  <si>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</si>
  <si>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</si>
  <si>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</si>
  <si>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</si>
  <si>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</si>
  <si>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</si>
  <si>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</si>
  <si>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</si>
  <si>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</si>
  <si>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</si>
  <si>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</si>
  <si>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</si>
  <si>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</si>
  <si>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</si>
  <si>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</si>
  <si>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</si>
  <si>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DİĞER(YIK. PARK.VB.) </t>
  </si>
  <si>
    <t>DOĞU</t>
  </si>
  <si>
    <t>GİDEN :  HASAN YILDIRIM</t>
  </si>
  <si>
    <t>HASAN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</si>
</sst>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31" activePane="bottomLeft"/>
      <selection activeCell="A4" sqref="A4"/>
      <selection pane="bottomLeft" activeCell="A34" sqref="A34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36</v>
      </c>
      <c r="B1" s="77" t="s">
        <v>35</v>
      </c>
      <c r="C1" s="78"/>
      <c r="D1" s="79"/>
      <c r="E1" s="2"/>
      <c r="F1" s="56" t="s">
        <v>0</v>
      </c>
      <c r="G1" s="57"/>
      <c r="H1" s="58" t="s">
        <v>1</v>
      </c>
      <c r="I1" s="59">
        <v>44364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/>
      <c r="B4" s="54"/>
      <c r="C4" s="8"/>
      <c r="D4" s="9"/>
      <c r="E4" s="6"/>
      <c r="F4" s="7">
        <f>A4</f>
        <v>0</v>
      </c>
      <c r="G4" s="10"/>
      <c r="H4" s="11"/>
      <c r="I4" s="62">
        <f t="shared" ref="I4:I6" si="0">D4-G4-H4</f>
        <v>0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" si="1">A5</f>
        <v>0</v>
      </c>
      <c r="G5" s="10"/>
      <c r="H5" s="12"/>
      <c r="I5" s="62">
        <f t="shared" si="0"/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>A6</f>
        <v>0</v>
      </c>
      <c r="G6" s="10"/>
      <c r="H6" s="12"/>
      <c r="I6" s="62">
        <f t="shared" si="0"/>
        <v>0</v>
      </c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1700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2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2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0</v>
      </c>
      <c r="E19" s="21"/>
      <c r="F19" s="63" t="s">
        <v>10</v>
      </c>
      <c r="G19" s="64">
        <f>G4+G5+G6+G7+G8+G9+G10+G11+G12+G13+G14+G15+G16</f>
        <v>1700</v>
      </c>
      <c r="H19" s="65">
        <f>SUM(H4:H18)</f>
        <v>0</v>
      </c>
      <c r="I19" s="66">
        <f>SUM(I4:I18)</f>
        <v>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111665</v>
      </c>
      <c r="C22" s="4">
        <v>113878</v>
      </c>
      <c r="D22" s="25">
        <f>B22-C22</f>
        <v>-2213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490</v>
      </c>
      <c r="C23" s="29"/>
      <c r="D23" s="30">
        <f>B23/D22</f>
        <v>-0.22141888838680523</v>
      </c>
      <c r="F23" s="31" t="s">
        <v>19</v>
      </c>
      <c r="G23" s="32">
        <v>490</v>
      </c>
      <c r="H23" s="32"/>
      <c r="I23" s="14"/>
    </row>
    <row r="24" spans="1:10" ht="19.5" thickBot="1" x14ac:dyDescent="0.3">
      <c r="A24" s="33" t="s">
        <v>20</v>
      </c>
      <c r="B24" s="34">
        <f>G30</f>
        <v>1335</v>
      </c>
      <c r="C24" s="35">
        <f>D19</f>
        <v>0</v>
      </c>
      <c r="D24" s="36"/>
      <c r="F24" s="37" t="s">
        <v>21</v>
      </c>
      <c r="G24" s="10">
        <v>300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345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200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1335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365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1335</v>
      </c>
    </row>
    <row r="34" spans="1:10" ht="18.75" x14ac:dyDescent="0.3">
      <c r="A34" s="68" t="s">
        <v>37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G4+G5+G10+G11+G12+G13+G14+G15+G16-G33</f>
        <v>365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2021-06-19T09:33:42Z</cp:lastPrinted>
  <dcterms:created xsi:type="dcterms:W3CDTF">2015-06-05T18:17:20Z</dcterms:created>
  <dcterms:modified xsi:type="dcterms:W3CDTF">2021-06-19T09:34:06Z</dcterms:modified>
</cp:coreProperties>
</file>